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ACAEB1F-7A8A-4AFA-BE1F-2DF82BFD021D}" xr6:coauthVersionLast="47" xr6:coauthVersionMax="47" xr10:uidLastSave="{00000000-0000-0000-0000-000000000000}"/>
  <bookViews>
    <workbookView xWindow="28680" yWindow="-120" windowWidth="29040" windowHeight="15840" tabRatio="596" xr2:uid="{00000000-000D-0000-FFFF-FFFF00000000}"/>
  </bookViews>
  <sheets>
    <sheet name="2025-2024" sheetId="10" r:id="rId1"/>
  </sheets>
  <definedNames>
    <definedName name="_xlnm._FilterDatabase" localSheetId="0" hidden="1">'2025-2024'!$A$6:$AT$6</definedName>
    <definedName name="_xlnm.Print_Area" localSheetId="0">'2025-2024'!$A$1:$AS$13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0" l="1"/>
  <c r="AS9" i="10"/>
  <c r="T10" i="10"/>
  <c r="I10" i="10"/>
  <c r="AD10" i="10"/>
  <c r="AC10" i="10"/>
  <c r="AB10" i="10"/>
  <c r="AS8" i="10"/>
  <c r="AR9" i="10"/>
  <c r="L10" i="10"/>
  <c r="F10" i="10"/>
  <c r="J10" i="10"/>
  <c r="P10" i="10"/>
  <c r="AK7" i="10"/>
  <c r="Q10" i="10"/>
  <c r="AS7" i="10"/>
  <c r="AM8" i="10"/>
  <c r="AJ9" i="10"/>
  <c r="G9" i="10"/>
  <c r="AL8" i="10"/>
  <c r="M7" i="10"/>
  <c r="AL7" i="10"/>
  <c r="AP8" i="10"/>
  <c r="M9" i="10"/>
  <c r="AP9" i="10"/>
  <c r="N10" i="10"/>
  <c r="AR7" i="10"/>
  <c r="AA7" i="10"/>
  <c r="AP7" i="10"/>
  <c r="AQ8" i="10"/>
  <c r="M8" i="10"/>
  <c r="AR8" i="10"/>
  <c r="AA8" i="10"/>
  <c r="AQ9" i="10"/>
  <c r="AA9" i="10"/>
  <c r="U7" i="10"/>
  <c r="V10" i="10"/>
  <c r="AH7" i="10"/>
  <c r="AK9" i="10"/>
  <c r="AQ7" i="10"/>
  <c r="AE10" i="10"/>
  <c r="E9" i="10" l="1"/>
  <c r="Y10" i="10"/>
  <c r="W10" i="10"/>
  <c r="AS10" i="10"/>
  <c r="AR10" i="10"/>
  <c r="AM9" i="10"/>
  <c r="D7" i="10"/>
  <c r="D10" i="10" s="1"/>
  <c r="M10" i="10"/>
  <c r="AO8" i="10"/>
  <c r="AN7" i="10"/>
  <c r="AN10" i="10" s="1"/>
  <c r="Z10" i="10"/>
  <c r="R7" i="10"/>
  <c r="R10" i="10" s="1"/>
  <c r="H10" i="10"/>
  <c r="G7" i="10"/>
  <c r="AQ10" i="10"/>
  <c r="AA10" i="10"/>
  <c r="AO9" i="10"/>
  <c r="K10" i="10"/>
  <c r="AM7" i="10"/>
  <c r="AH10" i="10"/>
  <c r="AJ7" i="10"/>
  <c r="G8" i="10"/>
  <c r="E8" i="10" s="1"/>
  <c r="AJ8" i="10"/>
  <c r="AK8" i="10"/>
  <c r="AK10" i="10" s="1"/>
  <c r="U8" i="10"/>
  <c r="AO7" i="10"/>
  <c r="AP10" i="10"/>
  <c r="AL9" i="10"/>
  <c r="AL10" i="10" s="1"/>
  <c r="U9" i="10"/>
  <c r="S7" i="10"/>
  <c r="X10" i="10"/>
  <c r="S8" i="10" l="1"/>
  <c r="S9" i="10"/>
  <c r="AM10" i="10"/>
  <c r="AO10" i="10"/>
  <c r="AF7" i="10"/>
  <c r="AF10" i="10" s="1"/>
  <c r="U10" i="10"/>
  <c r="AI8" i="10"/>
  <c r="AG8" i="10" s="1"/>
  <c r="E7" i="10"/>
  <c r="E10" i="10" s="1"/>
  <c r="G10" i="10"/>
  <c r="AJ10" i="10"/>
  <c r="AI7" i="10"/>
  <c r="AI9" i="10"/>
  <c r="AG9" i="10" s="1"/>
  <c r="S10" i="10" l="1"/>
  <c r="AG7" i="10"/>
  <c r="AG10" i="10" s="1"/>
  <c r="AI10" i="10"/>
</calcChain>
</file>

<file path=xl/sharedStrings.xml><?xml version="1.0" encoding="utf-8"?>
<sst xmlns="http://schemas.openxmlformats.org/spreadsheetml/2006/main" count="68" uniqueCount="25">
  <si>
    <t>Наименование филиала</t>
  </si>
  <si>
    <t>№ пп.</t>
  </si>
  <si>
    <t>1-я категория</t>
  </si>
  <si>
    <t>2-я категория</t>
  </si>
  <si>
    <t>Всего</t>
  </si>
  <si>
    <t>Юридические лица</t>
  </si>
  <si>
    <t>ВН (110 кВ и выше)</t>
  </si>
  <si>
    <t>СН1 (35 кВ)</t>
  </si>
  <si>
    <t>СН2 (6 - 20 кВ)</t>
  </si>
  <si>
    <t>НН (ниже 1 кВ)</t>
  </si>
  <si>
    <t>Физические лица</t>
  </si>
  <si>
    <t>Категория надежности электроснабжения</t>
  </si>
  <si>
    <t>ВСЕГО</t>
  </si>
  <si>
    <t>3-я категория</t>
  </si>
  <si>
    <t>Раскрытие информации по п. 1.1. Приложения № 7 приказа Минэнерго России от 15.04.2014 № 186</t>
  </si>
  <si>
    <t>Точек поставки**</t>
  </si>
  <si>
    <t>Потребителей*</t>
  </si>
  <si>
    <t>*</t>
  </si>
  <si>
    <t>**</t>
  </si>
  <si>
    <t>Энергопринимающие устройства потребителей, обеспечиваемые электроэнергией по 1-й и 2-й категориям надежности электроснабжения могут иметь 2 и более точки поставки</t>
  </si>
  <si>
    <t>ВСЕГО потребителей</t>
  </si>
  <si>
    <t>ВСЕГО точек поставки</t>
  </si>
  <si>
    <t>Одние потребитель может иметь более одного энергопринимающего устройства с электроприемниками различных категорий надежности электроснабженияи и присоединенных от сетей различного уровня напряжения</t>
  </si>
  <si>
    <t>Динамика (2025-2024 гг.)</t>
  </si>
  <si>
    <t>АО "ИЭСК"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</si>
</sst>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1" fillId="0" borderId="2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3" fontId="1" fillId="0" borderId="2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S144"/>
  <sheetViews>
    <sheetView tabSelected="1" view="pageBreakPreview" zoomScale="55" zoomScaleNormal="55" zoomScaleSheetLayoutView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A19" sqref="AA19"/>
    </sheetView>
  </sheetViews>
  <sheetFormatPr defaultColWidth="9.140625" defaultRowHeight="18.75" customHeight="1" x14ac:dyDescent="0.3"/>
  <cols>
    <col min="1" max="1" width="4.42578125" style="4" customWidth="1"/>
    <col min="2" max="2" width="24.5703125" style="4" customWidth="1"/>
    <col min="3" max="3" width="18.28515625" style="4" customWidth="1"/>
    <col min="4" max="4" width="18.5703125" style="4" customWidth="1"/>
    <col min="5" max="5" width="16.42578125" style="4" customWidth="1"/>
    <col min="6" max="6" width="12" style="4" customWidth="1"/>
    <col min="7" max="7" width="15.140625" style="4" customWidth="1"/>
    <col min="8" max="8" width="16.42578125" style="4" customWidth="1"/>
    <col min="9" max="9" width="16.28515625" style="4" customWidth="1"/>
    <col min="10" max="10" width="14.140625" style="4" customWidth="1"/>
    <col min="11" max="13" width="12" style="4" customWidth="1"/>
    <col min="14" max="16" width="10.85546875" style="4" customWidth="1"/>
    <col min="17" max="17" width="12" style="4" customWidth="1"/>
    <col min="18" max="18" width="13.140625" style="4" customWidth="1"/>
    <col min="19" max="19" width="14.42578125" style="4" customWidth="1"/>
    <col min="20" max="20" width="11" style="4" customWidth="1"/>
    <col min="21" max="25" width="10.5703125" style="4" customWidth="1"/>
    <col min="26" max="26" width="12.7109375" style="4" customWidth="1"/>
    <col min="27" max="27" width="14.42578125" style="4" customWidth="1"/>
    <col min="28" max="30" width="10.5703125" style="4" customWidth="1"/>
    <col min="31" max="31" width="14.140625" style="4" customWidth="1"/>
    <col min="32" max="32" width="13.28515625" style="4" customWidth="1"/>
    <col min="33" max="33" width="12.28515625" style="4" customWidth="1"/>
    <col min="34" max="34" width="11.5703125" style="4" customWidth="1"/>
    <col min="35" max="35" width="11.7109375" style="4" customWidth="1"/>
    <col min="36" max="39" width="10.5703125" style="4" customWidth="1"/>
    <col min="40" max="40" width="11.5703125" style="4" customWidth="1"/>
    <col min="41" max="41" width="13.85546875" style="4" customWidth="1"/>
    <col min="42" max="44" width="10.5703125" style="4" customWidth="1"/>
    <col min="45" max="45" width="13.7109375" style="4" customWidth="1"/>
    <col min="46" max="16384" width="9.140625" style="4"/>
  </cols>
  <sheetData>
    <row r="1" spans="1:45" s="3" customFormat="1" ht="18.75" customHeight="1" x14ac:dyDescent="0.25">
      <c r="A1" s="2" t="s">
        <v>14</v>
      </c>
    </row>
    <row r="2" spans="1:45" ht="18.75" customHeight="1" thickBot="1" x14ac:dyDescent="0.35"/>
    <row r="3" spans="1:45" ht="32.25" customHeight="1" thickBot="1" x14ac:dyDescent="0.35">
      <c r="A3" s="20" t="s">
        <v>1</v>
      </c>
      <c r="B3" s="19" t="s">
        <v>0</v>
      </c>
      <c r="C3" s="23" t="s">
        <v>11</v>
      </c>
      <c r="D3" s="26">
        <v>2024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9">
        <v>2025</v>
      </c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1"/>
      <c r="AF3" s="32" t="s">
        <v>23</v>
      </c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4"/>
    </row>
    <row r="4" spans="1:45" ht="32.25" customHeight="1" x14ac:dyDescent="0.3">
      <c r="A4" s="21"/>
      <c r="B4" s="17"/>
      <c r="C4" s="24"/>
      <c r="D4" s="61" t="s">
        <v>20</v>
      </c>
      <c r="E4" s="62" t="s">
        <v>21</v>
      </c>
      <c r="F4" s="63" t="s">
        <v>5</v>
      </c>
      <c r="G4" s="63"/>
      <c r="H4" s="63"/>
      <c r="I4" s="63"/>
      <c r="J4" s="63"/>
      <c r="K4" s="63"/>
      <c r="L4" s="63" t="s">
        <v>10</v>
      </c>
      <c r="M4" s="63"/>
      <c r="N4" s="63"/>
      <c r="O4" s="63"/>
      <c r="P4" s="63"/>
      <c r="Q4" s="64"/>
      <c r="R4" s="65" t="s">
        <v>20</v>
      </c>
      <c r="S4" s="66" t="s">
        <v>21</v>
      </c>
      <c r="T4" s="67" t="s">
        <v>5</v>
      </c>
      <c r="U4" s="67"/>
      <c r="V4" s="67"/>
      <c r="W4" s="67"/>
      <c r="X4" s="67"/>
      <c r="Y4" s="67"/>
      <c r="Z4" s="67" t="s">
        <v>10</v>
      </c>
      <c r="AA4" s="67"/>
      <c r="AB4" s="67"/>
      <c r="AC4" s="67"/>
      <c r="AD4" s="67"/>
      <c r="AE4" s="68"/>
      <c r="AF4" s="69" t="s">
        <v>20</v>
      </c>
      <c r="AG4" s="62" t="s">
        <v>21</v>
      </c>
      <c r="AH4" s="64" t="s">
        <v>5</v>
      </c>
      <c r="AI4" s="70"/>
      <c r="AJ4" s="70"/>
      <c r="AK4" s="70"/>
      <c r="AL4" s="70"/>
      <c r="AM4" s="71"/>
      <c r="AN4" s="64" t="s">
        <v>10</v>
      </c>
      <c r="AO4" s="70"/>
      <c r="AP4" s="70"/>
      <c r="AQ4" s="70"/>
      <c r="AR4" s="70"/>
      <c r="AS4" s="72"/>
    </row>
    <row r="5" spans="1:45" ht="32.25" customHeight="1" x14ac:dyDescent="0.3">
      <c r="A5" s="21"/>
      <c r="B5" s="17"/>
      <c r="C5" s="24"/>
      <c r="D5" s="61"/>
      <c r="E5" s="62"/>
      <c r="F5" s="73" t="s">
        <v>16</v>
      </c>
      <c r="G5" s="74" t="s">
        <v>15</v>
      </c>
      <c r="H5" s="75"/>
      <c r="I5" s="75"/>
      <c r="J5" s="75"/>
      <c r="K5" s="76"/>
      <c r="L5" s="73" t="s">
        <v>16</v>
      </c>
      <c r="M5" s="74" t="s">
        <v>15</v>
      </c>
      <c r="N5" s="75"/>
      <c r="O5" s="75"/>
      <c r="P5" s="75"/>
      <c r="Q5" s="75"/>
      <c r="R5" s="61"/>
      <c r="S5" s="62"/>
      <c r="T5" s="73" t="s">
        <v>16</v>
      </c>
      <c r="U5" s="74" t="s">
        <v>15</v>
      </c>
      <c r="V5" s="75"/>
      <c r="W5" s="75"/>
      <c r="X5" s="75"/>
      <c r="Y5" s="76"/>
      <c r="Z5" s="73" t="s">
        <v>16</v>
      </c>
      <c r="AA5" s="74" t="s">
        <v>15</v>
      </c>
      <c r="AB5" s="75"/>
      <c r="AC5" s="75"/>
      <c r="AD5" s="75"/>
      <c r="AE5" s="77"/>
      <c r="AF5" s="69"/>
      <c r="AG5" s="62"/>
      <c r="AH5" s="73" t="s">
        <v>16</v>
      </c>
      <c r="AI5" s="74" t="s">
        <v>15</v>
      </c>
      <c r="AJ5" s="75"/>
      <c r="AK5" s="75"/>
      <c r="AL5" s="75"/>
      <c r="AM5" s="76"/>
      <c r="AN5" s="73" t="s">
        <v>16</v>
      </c>
      <c r="AO5" s="74" t="s">
        <v>15</v>
      </c>
      <c r="AP5" s="75"/>
      <c r="AQ5" s="75"/>
      <c r="AR5" s="75"/>
      <c r="AS5" s="77"/>
    </row>
    <row r="6" spans="1:45" s="6" customFormat="1" ht="77.25" customHeight="1" thickBot="1" x14ac:dyDescent="0.3">
      <c r="A6" s="22"/>
      <c r="B6" s="18"/>
      <c r="C6" s="25"/>
      <c r="D6" s="78"/>
      <c r="E6" s="79"/>
      <c r="F6" s="79"/>
      <c r="G6" s="80" t="s">
        <v>4</v>
      </c>
      <c r="H6" s="80" t="s">
        <v>6</v>
      </c>
      <c r="I6" s="80" t="s">
        <v>7</v>
      </c>
      <c r="J6" s="80" t="s">
        <v>8</v>
      </c>
      <c r="K6" s="80" t="s">
        <v>9</v>
      </c>
      <c r="L6" s="79"/>
      <c r="M6" s="80" t="s">
        <v>4</v>
      </c>
      <c r="N6" s="80" t="s">
        <v>6</v>
      </c>
      <c r="O6" s="80" t="s">
        <v>7</v>
      </c>
      <c r="P6" s="80" t="s">
        <v>8</v>
      </c>
      <c r="Q6" s="81" t="s">
        <v>9</v>
      </c>
      <c r="R6" s="78"/>
      <c r="S6" s="79"/>
      <c r="T6" s="79"/>
      <c r="U6" s="80" t="s">
        <v>4</v>
      </c>
      <c r="V6" s="80" t="s">
        <v>6</v>
      </c>
      <c r="W6" s="80" t="s">
        <v>7</v>
      </c>
      <c r="X6" s="80" t="s">
        <v>8</v>
      </c>
      <c r="Y6" s="80" t="s">
        <v>9</v>
      </c>
      <c r="Z6" s="79"/>
      <c r="AA6" s="80" t="s">
        <v>4</v>
      </c>
      <c r="AB6" s="80" t="s">
        <v>6</v>
      </c>
      <c r="AC6" s="80" t="s">
        <v>7</v>
      </c>
      <c r="AD6" s="80" t="s">
        <v>8</v>
      </c>
      <c r="AE6" s="82" t="s">
        <v>9</v>
      </c>
      <c r="AF6" s="69"/>
      <c r="AG6" s="62"/>
      <c r="AH6" s="62"/>
      <c r="AI6" s="83" t="s">
        <v>4</v>
      </c>
      <c r="AJ6" s="83" t="s">
        <v>6</v>
      </c>
      <c r="AK6" s="83" t="s">
        <v>7</v>
      </c>
      <c r="AL6" s="83" t="s">
        <v>8</v>
      </c>
      <c r="AM6" s="83" t="s">
        <v>9</v>
      </c>
      <c r="AN6" s="62"/>
      <c r="AO6" s="83" t="s">
        <v>4</v>
      </c>
      <c r="AP6" s="83" t="s">
        <v>6</v>
      </c>
      <c r="AQ6" s="83" t="s">
        <v>7</v>
      </c>
      <c r="AR6" s="83" t="s">
        <v>8</v>
      </c>
      <c r="AS6" s="84" t="s">
        <v>9</v>
      </c>
    </row>
    <row r="7" spans="1:45" s="6" customFormat="1" ht="18.75" customHeight="1" x14ac:dyDescent="0.25">
      <c r="A7" s="36" t="s">
        <v>24</v>
      </c>
      <c r="B7" s="37"/>
      <c r="C7" s="15" t="s">
        <v>2</v>
      </c>
      <c r="D7" s="46">
        <f>F7+L7</f>
        <v>277977</v>
      </c>
      <c r="E7" s="47">
        <f>G7+M7</f>
        <v>135</v>
      </c>
      <c r="F7" s="42">
        <v>27345</v>
      </c>
      <c r="G7" s="47">
        <f>SUM(H7:K7)</f>
        <v>135</v>
      </c>
      <c r="H7" s="48">
        <v>26</v>
      </c>
      <c r="I7" s="48">
        <v>2</v>
      </c>
      <c r="J7" s="48">
        <v>107</v>
      </c>
      <c r="K7" s="48">
        <v>0</v>
      </c>
      <c r="L7" s="42">
        <v>250632</v>
      </c>
      <c r="M7" s="47">
        <f>SUM(N7:Q7)</f>
        <v>0</v>
      </c>
      <c r="N7" s="48">
        <v>0</v>
      </c>
      <c r="O7" s="48">
        <v>0</v>
      </c>
      <c r="P7" s="48">
        <v>0</v>
      </c>
      <c r="Q7" s="49">
        <v>0</v>
      </c>
      <c r="R7" s="46">
        <f>T7+Z7</f>
        <v>289303</v>
      </c>
      <c r="S7" s="47">
        <f>U7+AA7</f>
        <v>341</v>
      </c>
      <c r="T7" s="42">
        <v>30566</v>
      </c>
      <c r="U7" s="47">
        <f>SUM(V7:Y7)</f>
        <v>341</v>
      </c>
      <c r="V7" s="47">
        <v>127</v>
      </c>
      <c r="W7" s="47">
        <v>0</v>
      </c>
      <c r="X7" s="47">
        <v>214</v>
      </c>
      <c r="Y7" s="47">
        <v>0</v>
      </c>
      <c r="Z7" s="42">
        <v>258737</v>
      </c>
      <c r="AA7" s="47">
        <f>SUM(AB7:AE7)</f>
        <v>0</v>
      </c>
      <c r="AB7" s="47">
        <v>0</v>
      </c>
      <c r="AC7" s="47">
        <v>0</v>
      </c>
      <c r="AD7" s="47">
        <v>0</v>
      </c>
      <c r="AE7" s="50">
        <v>0</v>
      </c>
      <c r="AF7" s="51">
        <f t="shared" ref="AF7:AG9" si="0">AH7+AN7</f>
        <v>11326</v>
      </c>
      <c r="AG7" s="52">
        <f t="shared" si="0"/>
        <v>206</v>
      </c>
      <c r="AH7" s="43">
        <f>T7-F7</f>
        <v>3221</v>
      </c>
      <c r="AI7" s="7">
        <f>SUM(AJ7:AM7)</f>
        <v>206</v>
      </c>
      <c r="AJ7" s="1">
        <f t="shared" ref="AJ7:AN9" si="1">V7-H7</f>
        <v>101</v>
      </c>
      <c r="AK7" s="1">
        <f t="shared" si="1"/>
        <v>-2</v>
      </c>
      <c r="AL7" s="1">
        <f t="shared" si="1"/>
        <v>107</v>
      </c>
      <c r="AM7" s="1">
        <f t="shared" si="1"/>
        <v>0</v>
      </c>
      <c r="AN7" s="43">
        <f t="shared" si="1"/>
        <v>8105</v>
      </c>
      <c r="AO7" s="7">
        <f>SUM(AP7:AS7)</f>
        <v>0</v>
      </c>
      <c r="AP7" s="1">
        <f t="shared" ref="AP7:AS9" si="2">AB7-N7</f>
        <v>0</v>
      </c>
      <c r="AQ7" s="1">
        <f t="shared" si="2"/>
        <v>0</v>
      </c>
      <c r="AR7" s="1">
        <f t="shared" si="2"/>
        <v>0</v>
      </c>
      <c r="AS7" s="16">
        <f t="shared" si="2"/>
        <v>0</v>
      </c>
    </row>
    <row r="8" spans="1:45" s="6" customFormat="1" ht="18.75" customHeight="1" x14ac:dyDescent="0.25">
      <c r="A8" s="38"/>
      <c r="B8" s="39"/>
      <c r="C8" s="10" t="s">
        <v>3</v>
      </c>
      <c r="D8" s="51"/>
      <c r="E8" s="53">
        <f>G8+M8</f>
        <v>755</v>
      </c>
      <c r="F8" s="43"/>
      <c r="G8" s="53">
        <f>SUM(H8:K8)</f>
        <v>755</v>
      </c>
      <c r="H8" s="54">
        <v>38</v>
      </c>
      <c r="I8" s="54">
        <v>14</v>
      </c>
      <c r="J8" s="54">
        <v>703</v>
      </c>
      <c r="K8" s="54">
        <v>0</v>
      </c>
      <c r="L8" s="43"/>
      <c r="M8" s="53">
        <f>SUM(N8:Q8)</f>
        <v>0</v>
      </c>
      <c r="N8" s="54">
        <v>0</v>
      </c>
      <c r="O8" s="54">
        <v>0</v>
      </c>
      <c r="P8" s="54">
        <v>0</v>
      </c>
      <c r="Q8" s="55">
        <v>0</v>
      </c>
      <c r="R8" s="51"/>
      <c r="S8" s="53">
        <f>U8+AA8</f>
        <v>1043</v>
      </c>
      <c r="T8" s="43"/>
      <c r="U8" s="53">
        <f>SUM(V8:Y8)</f>
        <v>1043</v>
      </c>
      <c r="V8" s="53">
        <v>27</v>
      </c>
      <c r="W8" s="53">
        <v>44</v>
      </c>
      <c r="X8" s="53">
        <v>972</v>
      </c>
      <c r="Y8" s="53">
        <v>0</v>
      </c>
      <c r="Z8" s="43"/>
      <c r="AA8" s="53">
        <f>SUM(AB8:AE8)</f>
        <v>0</v>
      </c>
      <c r="AB8" s="53">
        <v>0</v>
      </c>
      <c r="AC8" s="53">
        <v>0</v>
      </c>
      <c r="AD8" s="53">
        <v>0</v>
      </c>
      <c r="AE8" s="56">
        <v>0</v>
      </c>
      <c r="AF8" s="51"/>
      <c r="AG8" s="53">
        <f t="shared" si="0"/>
        <v>288</v>
      </c>
      <c r="AH8" s="43"/>
      <c r="AI8" s="9">
        <f>SUM(AJ8:AM8)</f>
        <v>288</v>
      </c>
      <c r="AJ8" s="11">
        <f t="shared" si="1"/>
        <v>-11</v>
      </c>
      <c r="AK8" s="11">
        <f t="shared" si="1"/>
        <v>30</v>
      </c>
      <c r="AL8" s="11">
        <f t="shared" si="1"/>
        <v>269</v>
      </c>
      <c r="AM8" s="11">
        <f t="shared" si="1"/>
        <v>0</v>
      </c>
      <c r="AN8" s="43"/>
      <c r="AO8" s="9">
        <f>SUM(AP8:AS8)</f>
        <v>0</v>
      </c>
      <c r="AP8" s="11">
        <f t="shared" si="2"/>
        <v>0</v>
      </c>
      <c r="AQ8" s="11">
        <f t="shared" si="2"/>
        <v>0</v>
      </c>
      <c r="AR8" s="11">
        <f t="shared" si="2"/>
        <v>0</v>
      </c>
      <c r="AS8" s="12">
        <f t="shared" si="2"/>
        <v>0</v>
      </c>
    </row>
    <row r="9" spans="1:45" s="6" customFormat="1" ht="18.75" customHeight="1" x14ac:dyDescent="0.25">
      <c r="A9" s="38"/>
      <c r="B9" s="39"/>
      <c r="C9" s="10" t="s">
        <v>13</v>
      </c>
      <c r="D9" s="57"/>
      <c r="E9" s="53">
        <f>G9+M9</f>
        <v>289990</v>
      </c>
      <c r="F9" s="44"/>
      <c r="G9" s="53">
        <f>SUM(H9:K9)</f>
        <v>38850</v>
      </c>
      <c r="H9" s="54">
        <v>154</v>
      </c>
      <c r="I9" s="54">
        <v>133</v>
      </c>
      <c r="J9" s="54">
        <v>3630</v>
      </c>
      <c r="K9" s="54">
        <v>34933</v>
      </c>
      <c r="L9" s="44"/>
      <c r="M9" s="53">
        <f>SUM(N9:Q9)</f>
        <v>251140</v>
      </c>
      <c r="N9" s="54">
        <v>0</v>
      </c>
      <c r="O9" s="54">
        <v>0</v>
      </c>
      <c r="P9" s="54">
        <v>0</v>
      </c>
      <c r="Q9" s="55">
        <v>251140</v>
      </c>
      <c r="R9" s="57"/>
      <c r="S9" s="53">
        <f>U9+AA9</f>
        <v>302619</v>
      </c>
      <c r="T9" s="44"/>
      <c r="U9" s="53">
        <f>SUM(V9:Y9)</f>
        <v>43036</v>
      </c>
      <c r="V9" s="53">
        <v>278</v>
      </c>
      <c r="W9" s="53">
        <v>304</v>
      </c>
      <c r="X9" s="53">
        <v>4538</v>
      </c>
      <c r="Y9" s="53">
        <v>37916</v>
      </c>
      <c r="Z9" s="44"/>
      <c r="AA9" s="53">
        <f>SUM(AB9:AE9)</f>
        <v>259583</v>
      </c>
      <c r="AB9" s="53">
        <v>0</v>
      </c>
      <c r="AC9" s="53">
        <v>0</v>
      </c>
      <c r="AD9" s="53">
        <v>0</v>
      </c>
      <c r="AE9" s="56">
        <v>259583</v>
      </c>
      <c r="AF9" s="57"/>
      <c r="AG9" s="53">
        <f t="shared" si="0"/>
        <v>12629</v>
      </c>
      <c r="AH9" s="44"/>
      <c r="AI9" s="9">
        <f>SUM(AJ9:AM9)</f>
        <v>4186</v>
      </c>
      <c r="AJ9" s="11">
        <f t="shared" si="1"/>
        <v>124</v>
      </c>
      <c r="AK9" s="11">
        <f t="shared" si="1"/>
        <v>171</v>
      </c>
      <c r="AL9" s="11">
        <f t="shared" si="1"/>
        <v>908</v>
      </c>
      <c r="AM9" s="11">
        <f t="shared" si="1"/>
        <v>2983</v>
      </c>
      <c r="AN9" s="44"/>
      <c r="AO9" s="9">
        <f>SUM(AP9:AS9)</f>
        <v>8443</v>
      </c>
      <c r="AP9" s="11">
        <f t="shared" si="2"/>
        <v>0</v>
      </c>
      <c r="AQ9" s="11">
        <f t="shared" si="2"/>
        <v>0</v>
      </c>
      <c r="AR9" s="11">
        <f t="shared" si="2"/>
        <v>0</v>
      </c>
      <c r="AS9" s="12">
        <f t="shared" si="2"/>
        <v>8443</v>
      </c>
    </row>
    <row r="10" spans="1:45" s="6" customFormat="1" ht="18.75" customHeight="1" thickBot="1" x14ac:dyDescent="0.3">
      <c r="A10" s="40"/>
      <c r="B10" s="41"/>
      <c r="C10" s="5" t="s">
        <v>12</v>
      </c>
      <c r="D10" s="58">
        <f t="shared" ref="D10:K10" si="3">SUM(D7:D9)</f>
        <v>277977</v>
      </c>
      <c r="E10" s="45">
        <f t="shared" si="3"/>
        <v>290880</v>
      </c>
      <c r="F10" s="45">
        <f t="shared" si="3"/>
        <v>27345</v>
      </c>
      <c r="G10" s="45">
        <f t="shared" si="3"/>
        <v>39740</v>
      </c>
      <c r="H10" s="45">
        <f t="shared" si="3"/>
        <v>218</v>
      </c>
      <c r="I10" s="45">
        <f t="shared" si="3"/>
        <v>149</v>
      </c>
      <c r="J10" s="45">
        <f t="shared" si="3"/>
        <v>4440</v>
      </c>
      <c r="K10" s="45">
        <f t="shared" si="3"/>
        <v>34933</v>
      </c>
      <c r="L10" s="45">
        <f>SUM(L7:L9)</f>
        <v>250632</v>
      </c>
      <c r="M10" s="45">
        <f t="shared" ref="M10:AS10" si="4">SUM(M7:M9)</f>
        <v>251140</v>
      </c>
      <c r="N10" s="45">
        <f t="shared" si="4"/>
        <v>0</v>
      </c>
      <c r="O10" s="45">
        <f t="shared" si="4"/>
        <v>0</v>
      </c>
      <c r="P10" s="45">
        <f t="shared" si="4"/>
        <v>0</v>
      </c>
      <c r="Q10" s="59">
        <f t="shared" si="4"/>
        <v>251140</v>
      </c>
      <c r="R10" s="58">
        <f t="shared" si="4"/>
        <v>289303</v>
      </c>
      <c r="S10" s="45">
        <f t="shared" si="4"/>
        <v>304003</v>
      </c>
      <c r="T10" s="45">
        <f t="shared" si="4"/>
        <v>30566</v>
      </c>
      <c r="U10" s="45">
        <f t="shared" si="4"/>
        <v>44420</v>
      </c>
      <c r="V10" s="45">
        <f t="shared" si="4"/>
        <v>432</v>
      </c>
      <c r="W10" s="45">
        <f t="shared" si="4"/>
        <v>348</v>
      </c>
      <c r="X10" s="45">
        <f t="shared" si="4"/>
        <v>5724</v>
      </c>
      <c r="Y10" s="45">
        <f t="shared" si="4"/>
        <v>37916</v>
      </c>
      <c r="Z10" s="45">
        <f>SUM(Z7:Z9)</f>
        <v>258737</v>
      </c>
      <c r="AA10" s="45">
        <f t="shared" si="4"/>
        <v>259583</v>
      </c>
      <c r="AB10" s="45">
        <f t="shared" si="4"/>
        <v>0</v>
      </c>
      <c r="AC10" s="45">
        <f t="shared" si="4"/>
        <v>0</v>
      </c>
      <c r="AD10" s="45">
        <f t="shared" si="4"/>
        <v>0</v>
      </c>
      <c r="AE10" s="59">
        <f t="shared" si="4"/>
        <v>259583</v>
      </c>
      <c r="AF10" s="60">
        <f t="shared" si="4"/>
        <v>11326</v>
      </c>
      <c r="AG10" s="45">
        <f t="shared" si="4"/>
        <v>13123</v>
      </c>
      <c r="AH10" s="45">
        <f t="shared" si="4"/>
        <v>3221</v>
      </c>
      <c r="AI10" s="13">
        <f t="shared" si="4"/>
        <v>4680</v>
      </c>
      <c r="AJ10" s="13">
        <f t="shared" si="4"/>
        <v>214</v>
      </c>
      <c r="AK10" s="13">
        <f t="shared" si="4"/>
        <v>199</v>
      </c>
      <c r="AL10" s="13">
        <f t="shared" si="4"/>
        <v>1284</v>
      </c>
      <c r="AM10" s="13">
        <f t="shared" si="4"/>
        <v>2983</v>
      </c>
      <c r="AN10" s="45">
        <f t="shared" si="4"/>
        <v>8105</v>
      </c>
      <c r="AO10" s="13">
        <f t="shared" si="4"/>
        <v>8443</v>
      </c>
      <c r="AP10" s="13">
        <f t="shared" si="4"/>
        <v>0</v>
      </c>
      <c r="AQ10" s="13">
        <f t="shared" si="4"/>
        <v>0</v>
      </c>
      <c r="AR10" s="13">
        <f t="shared" si="4"/>
        <v>0</v>
      </c>
      <c r="AS10" s="14">
        <f t="shared" si="4"/>
        <v>8443</v>
      </c>
    </row>
    <row r="11" spans="1:45" s="8" customFormat="1" ht="18.75" customHeight="1" x14ac:dyDescent="0.25"/>
    <row r="12" spans="1:45" s="8" customFormat="1" ht="18.75" customHeight="1" x14ac:dyDescent="0.25">
      <c r="A12" s="6" t="s">
        <v>17</v>
      </c>
      <c r="B12" s="35" t="s">
        <v>22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</row>
    <row r="13" spans="1:45" s="8" customFormat="1" ht="18.75" customHeight="1" x14ac:dyDescent="0.25">
      <c r="A13" s="6" t="s">
        <v>18</v>
      </c>
      <c r="B13" s="35" t="s">
        <v>19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</row>
    <row r="14" spans="1:45" s="8" customFormat="1" ht="18.75" customHeight="1" x14ac:dyDescent="0.25"/>
    <row r="15" spans="1:45" s="8" customFormat="1" ht="18.75" customHeight="1" x14ac:dyDescent="0.25"/>
    <row r="16" spans="1:45" s="8" customFormat="1" ht="18.75" customHeight="1" x14ac:dyDescent="0.25"/>
    <row r="17" s="8" customFormat="1" ht="18.75" customHeight="1" x14ac:dyDescent="0.25"/>
    <row r="18" s="8" customFormat="1" ht="18.75" customHeight="1" x14ac:dyDescent="0.25"/>
    <row r="19" s="8" customFormat="1" ht="18.75" customHeight="1" x14ac:dyDescent="0.25"/>
    <row r="20" s="8" customFormat="1" ht="18.75" customHeight="1" x14ac:dyDescent="0.25"/>
    <row r="21" s="8" customFormat="1" ht="18.75" customHeight="1" x14ac:dyDescent="0.25"/>
    <row r="22" s="8" customFormat="1" ht="18.75" customHeight="1" x14ac:dyDescent="0.25"/>
    <row r="23" s="8" customFormat="1" ht="18.75" customHeight="1" x14ac:dyDescent="0.25"/>
    <row r="24" s="8" customFormat="1" ht="18.75" customHeight="1" x14ac:dyDescent="0.25"/>
    <row r="25" s="8" customFormat="1" ht="18.75" customHeight="1" x14ac:dyDescent="0.25"/>
    <row r="26" s="8" customFormat="1" ht="18.75" customHeight="1" x14ac:dyDescent="0.25"/>
    <row r="27" s="8" customFormat="1" ht="18.75" customHeight="1" x14ac:dyDescent="0.25"/>
    <row r="28" s="8" customFormat="1" ht="18.75" customHeight="1" x14ac:dyDescent="0.25"/>
    <row r="29" s="8" customFormat="1" ht="18.75" customHeight="1" x14ac:dyDescent="0.25"/>
    <row r="30" s="8" customFormat="1" ht="18.75" customHeight="1" x14ac:dyDescent="0.25"/>
    <row r="31" s="8" customFormat="1" ht="18.75" customHeight="1" x14ac:dyDescent="0.25"/>
    <row r="32" s="8" customFormat="1" ht="18.75" customHeight="1" x14ac:dyDescent="0.25"/>
    <row r="33" s="8" customFormat="1" ht="18.75" customHeight="1" x14ac:dyDescent="0.25"/>
    <row r="34" s="8" customFormat="1" ht="18.75" customHeight="1" x14ac:dyDescent="0.25"/>
    <row r="35" s="8" customFormat="1" ht="18.75" customHeight="1" x14ac:dyDescent="0.25"/>
    <row r="36" s="8" customFormat="1" ht="18.75" customHeight="1" x14ac:dyDescent="0.25"/>
    <row r="37" s="8" customFormat="1" ht="18.75" customHeight="1" x14ac:dyDescent="0.25"/>
    <row r="38" s="8" customFormat="1" ht="18.75" customHeight="1" x14ac:dyDescent="0.25"/>
    <row r="39" s="8" customFormat="1" ht="18.75" customHeight="1" x14ac:dyDescent="0.25"/>
    <row r="40" s="8" customFormat="1" ht="18.75" customHeight="1" x14ac:dyDescent="0.25"/>
    <row r="41" s="8" customFormat="1" ht="18.75" customHeight="1" x14ac:dyDescent="0.25"/>
    <row r="42" s="8" customFormat="1" ht="18.75" customHeight="1" x14ac:dyDescent="0.25"/>
    <row r="43" s="8" customFormat="1" ht="18.75" customHeight="1" x14ac:dyDescent="0.25"/>
    <row r="44" s="8" customFormat="1" ht="18.75" customHeight="1" x14ac:dyDescent="0.25"/>
    <row r="45" s="8" customFormat="1" ht="18.75" customHeight="1" x14ac:dyDescent="0.25"/>
    <row r="46" s="8" customFormat="1" ht="18.75" customHeight="1" x14ac:dyDescent="0.25"/>
    <row r="47" s="8" customFormat="1" ht="18.75" customHeight="1" x14ac:dyDescent="0.25"/>
    <row r="48" s="8" customFormat="1" ht="18.75" customHeight="1" x14ac:dyDescent="0.25"/>
    <row r="49" s="8" customFormat="1" ht="18.75" customHeight="1" x14ac:dyDescent="0.25"/>
    <row r="50" s="8" customFormat="1" ht="18.75" customHeight="1" x14ac:dyDescent="0.25"/>
    <row r="51" s="8" customFormat="1" ht="18.75" customHeight="1" x14ac:dyDescent="0.25"/>
    <row r="52" s="8" customFormat="1" ht="18.75" customHeight="1" x14ac:dyDescent="0.25"/>
    <row r="53" s="8" customFormat="1" ht="18.75" customHeight="1" x14ac:dyDescent="0.25"/>
    <row r="54" s="8" customFormat="1" ht="18.75" customHeight="1" x14ac:dyDescent="0.25"/>
    <row r="55" s="8" customFormat="1" ht="18.75" customHeight="1" x14ac:dyDescent="0.25"/>
    <row r="56" s="8" customFormat="1" ht="18.75" customHeight="1" x14ac:dyDescent="0.25"/>
    <row r="57" s="8" customFormat="1" ht="18.75" customHeight="1" x14ac:dyDescent="0.25"/>
    <row r="58" s="8" customFormat="1" ht="18.75" customHeight="1" x14ac:dyDescent="0.25"/>
    <row r="59" s="8" customFormat="1" ht="18.75" customHeight="1" x14ac:dyDescent="0.25"/>
    <row r="60" s="8" customFormat="1" ht="18.75" customHeight="1" x14ac:dyDescent="0.25"/>
    <row r="61" s="8" customFormat="1" ht="18.75" customHeight="1" x14ac:dyDescent="0.25"/>
    <row r="62" s="8" customFormat="1" ht="18.75" customHeight="1" x14ac:dyDescent="0.25"/>
    <row r="63" s="8" customFormat="1" ht="18.75" customHeight="1" x14ac:dyDescent="0.25"/>
    <row r="64" s="8" customFormat="1" ht="18.75" customHeight="1" x14ac:dyDescent="0.25"/>
    <row r="65" s="8" customFormat="1" ht="18.75" customHeight="1" x14ac:dyDescent="0.25"/>
    <row r="66" s="8" customFormat="1" ht="18.75" customHeight="1" x14ac:dyDescent="0.25"/>
    <row r="67" s="8" customFormat="1" ht="18.75" customHeight="1" x14ac:dyDescent="0.25"/>
    <row r="68" s="8" customFormat="1" ht="18.75" customHeight="1" x14ac:dyDescent="0.25"/>
    <row r="69" s="8" customFormat="1" ht="18.75" customHeight="1" x14ac:dyDescent="0.25"/>
    <row r="70" s="8" customFormat="1" ht="18.75" customHeight="1" x14ac:dyDescent="0.25"/>
    <row r="71" s="8" customFormat="1" ht="18.75" customHeight="1" x14ac:dyDescent="0.25"/>
    <row r="72" s="8" customFormat="1" ht="18.75" customHeight="1" x14ac:dyDescent="0.25"/>
    <row r="73" s="8" customFormat="1" ht="18.75" customHeight="1" x14ac:dyDescent="0.25"/>
    <row r="74" s="8" customFormat="1" ht="18.75" customHeight="1" x14ac:dyDescent="0.25"/>
    <row r="75" s="8" customFormat="1" ht="18.75" customHeight="1" x14ac:dyDescent="0.25"/>
    <row r="76" s="8" customFormat="1" ht="18.75" customHeight="1" x14ac:dyDescent="0.25"/>
    <row r="77" s="8" customFormat="1" ht="18.75" customHeight="1" x14ac:dyDescent="0.25"/>
    <row r="78" s="8" customFormat="1" ht="18.75" customHeight="1" x14ac:dyDescent="0.25"/>
    <row r="79" s="8" customFormat="1" ht="18.75" customHeight="1" x14ac:dyDescent="0.25"/>
    <row r="80" s="8" customFormat="1" ht="18.75" customHeight="1" x14ac:dyDescent="0.25"/>
    <row r="81" s="8" customFormat="1" ht="18.75" customHeight="1" x14ac:dyDescent="0.25"/>
    <row r="82" s="8" customFormat="1" ht="18.75" customHeight="1" x14ac:dyDescent="0.25"/>
    <row r="83" s="8" customFormat="1" ht="18.75" customHeight="1" x14ac:dyDescent="0.25"/>
    <row r="84" s="8" customFormat="1" ht="18.75" customHeight="1" x14ac:dyDescent="0.25"/>
    <row r="85" s="8" customFormat="1" ht="18.75" customHeight="1" x14ac:dyDescent="0.25"/>
    <row r="86" s="8" customFormat="1" ht="18.75" customHeight="1" x14ac:dyDescent="0.25"/>
    <row r="87" s="8" customFormat="1" ht="18.75" customHeight="1" x14ac:dyDescent="0.25"/>
    <row r="88" s="8" customFormat="1" ht="18.75" customHeight="1" x14ac:dyDescent="0.25"/>
    <row r="89" s="8" customFormat="1" ht="18.75" customHeight="1" x14ac:dyDescent="0.25"/>
    <row r="90" s="8" customFormat="1" ht="18.75" customHeight="1" x14ac:dyDescent="0.25"/>
    <row r="91" s="8" customFormat="1" ht="18.75" customHeight="1" x14ac:dyDescent="0.25"/>
    <row r="92" s="8" customFormat="1" ht="18.75" customHeight="1" x14ac:dyDescent="0.25"/>
    <row r="93" s="8" customFormat="1" ht="18.75" customHeight="1" x14ac:dyDescent="0.25"/>
    <row r="94" s="8" customFormat="1" ht="18.75" customHeight="1" x14ac:dyDescent="0.25"/>
    <row r="95" s="8" customFormat="1" ht="18.75" customHeight="1" x14ac:dyDescent="0.25"/>
    <row r="96" s="8" customFormat="1" ht="18.75" customHeight="1" x14ac:dyDescent="0.25"/>
    <row r="97" s="8" customFormat="1" ht="18.75" customHeight="1" x14ac:dyDescent="0.25"/>
    <row r="98" s="8" customFormat="1" ht="18.75" customHeight="1" x14ac:dyDescent="0.25"/>
    <row r="99" s="8" customFormat="1" ht="18.75" customHeight="1" x14ac:dyDescent="0.25"/>
    <row r="100" s="8" customFormat="1" ht="18.75" customHeight="1" x14ac:dyDescent="0.25"/>
    <row r="101" s="8" customFormat="1" ht="18.75" customHeight="1" x14ac:dyDescent="0.25"/>
    <row r="102" s="8" customFormat="1" ht="18.75" customHeight="1" x14ac:dyDescent="0.25"/>
    <row r="103" s="8" customFormat="1" ht="18.75" customHeight="1" x14ac:dyDescent="0.25"/>
    <row r="104" s="8" customFormat="1" ht="18.75" customHeight="1" x14ac:dyDescent="0.25"/>
    <row r="105" s="8" customFormat="1" ht="18.75" customHeight="1" x14ac:dyDescent="0.25"/>
    <row r="106" s="8" customFormat="1" ht="18.75" customHeight="1" x14ac:dyDescent="0.25"/>
    <row r="107" s="8" customFormat="1" ht="18.75" customHeight="1" x14ac:dyDescent="0.25"/>
    <row r="108" s="8" customFormat="1" ht="18.75" customHeight="1" x14ac:dyDescent="0.25"/>
    <row r="109" s="8" customFormat="1" ht="18.75" customHeight="1" x14ac:dyDescent="0.25"/>
    <row r="110" s="8" customFormat="1" ht="18.75" customHeight="1" x14ac:dyDescent="0.25"/>
    <row r="111" s="8" customFormat="1" ht="18.75" customHeight="1" x14ac:dyDescent="0.25"/>
    <row r="112" s="8" customFormat="1" ht="18.75" customHeight="1" x14ac:dyDescent="0.25"/>
    <row r="113" s="8" customFormat="1" ht="18.75" customHeight="1" x14ac:dyDescent="0.25"/>
    <row r="114" s="8" customFormat="1" ht="18.75" customHeight="1" x14ac:dyDescent="0.25"/>
    <row r="115" s="8" customFormat="1" ht="18.75" customHeight="1" x14ac:dyDescent="0.25"/>
    <row r="116" s="8" customFormat="1" ht="18.75" customHeight="1" x14ac:dyDescent="0.25"/>
    <row r="117" s="8" customFormat="1" ht="18.75" customHeight="1" x14ac:dyDescent="0.25"/>
    <row r="118" s="8" customFormat="1" ht="18.75" customHeight="1" x14ac:dyDescent="0.25"/>
    <row r="119" s="8" customFormat="1" ht="18.75" customHeight="1" x14ac:dyDescent="0.25"/>
    <row r="120" s="8" customFormat="1" ht="18.75" customHeight="1" x14ac:dyDescent="0.25"/>
    <row r="121" s="8" customFormat="1" ht="18.75" customHeight="1" x14ac:dyDescent="0.25"/>
    <row r="122" s="8" customFormat="1" ht="18.75" customHeight="1" x14ac:dyDescent="0.25"/>
    <row r="123" s="8" customFormat="1" ht="18.75" customHeight="1" x14ac:dyDescent="0.25"/>
    <row r="124" s="8" customFormat="1" ht="18.75" customHeight="1" x14ac:dyDescent="0.25"/>
    <row r="125" s="8" customFormat="1" ht="18.75" customHeight="1" x14ac:dyDescent="0.25"/>
    <row r="126" s="8" customFormat="1" ht="18.75" customHeight="1" x14ac:dyDescent="0.25"/>
    <row r="127" s="8" customFormat="1" ht="18.75" customHeight="1" x14ac:dyDescent="0.25"/>
    <row r="128" s="8" customFormat="1" ht="18.75" customHeight="1" x14ac:dyDescent="0.25"/>
    <row r="129" s="8" customFormat="1" ht="18.75" customHeight="1" x14ac:dyDescent="0.25"/>
    <row r="130" s="8" customFormat="1" ht="18.75" customHeight="1" x14ac:dyDescent="0.25"/>
    <row r="131" s="8" customFormat="1" ht="18.75" customHeight="1" x14ac:dyDescent="0.25"/>
    <row r="132" s="8" customFormat="1" ht="18.75" customHeight="1" x14ac:dyDescent="0.25"/>
    <row r="133" s="8" customFormat="1" ht="18.75" customHeight="1" x14ac:dyDescent="0.25"/>
    <row r="134" s="8" customFormat="1" ht="18.75" customHeight="1" x14ac:dyDescent="0.25"/>
    <row r="135" s="8" customFormat="1" ht="18.75" customHeight="1" x14ac:dyDescent="0.25"/>
    <row r="136" s="8" customFormat="1" ht="18.75" customHeight="1" x14ac:dyDescent="0.25"/>
    <row r="137" s="8" customFormat="1" ht="18.75" customHeight="1" x14ac:dyDescent="0.25"/>
    <row r="138" s="8" customFormat="1" ht="18.75" customHeight="1" x14ac:dyDescent="0.25"/>
    <row r="139" s="8" customFormat="1" ht="18.75" customHeight="1" x14ac:dyDescent="0.25"/>
    <row r="140" s="8" customFormat="1" ht="18.75" customHeight="1" x14ac:dyDescent="0.25"/>
    <row r="141" s="8" customFormat="1" ht="18.75" customHeight="1" x14ac:dyDescent="0.25"/>
    <row r="142" s="8" customFormat="1" ht="18.75" customHeight="1" x14ac:dyDescent="0.25"/>
    <row r="143" s="8" customFormat="1" ht="18.75" customHeight="1" x14ac:dyDescent="0.25"/>
    <row r="144" s="8" customFormat="1" ht="18.75" customHeight="1" x14ac:dyDescent="0.25"/>
  </sheetData>
  <mergeCells count="42">
    <mergeCell ref="B13:AS13"/>
    <mergeCell ref="T7:T9"/>
    <mergeCell ref="Z7:Z9"/>
    <mergeCell ref="AF7:AF9"/>
    <mergeCell ref="AH7:AH9"/>
    <mergeCell ref="AN7:AN9"/>
    <mergeCell ref="B12:AS12"/>
    <mergeCell ref="A7:B10"/>
    <mergeCell ref="D7:D9"/>
    <mergeCell ref="F7:F9"/>
    <mergeCell ref="L7:L9"/>
    <mergeCell ref="R7:R9"/>
    <mergeCell ref="AH5:AH6"/>
    <mergeCell ref="AI5:AM5"/>
    <mergeCell ref="AN5:AN6"/>
    <mergeCell ref="AO5:AS5"/>
    <mergeCell ref="A3:A6"/>
    <mergeCell ref="B3:B6"/>
    <mergeCell ref="C3:C6"/>
    <mergeCell ref="D3:Q3"/>
    <mergeCell ref="R3:AE3"/>
    <mergeCell ref="AF3:AS3"/>
    <mergeCell ref="D4:D6"/>
    <mergeCell ref="E4:E6"/>
    <mergeCell ref="AH4:AM4"/>
    <mergeCell ref="AN4:AS4"/>
    <mergeCell ref="F5:F6"/>
    <mergeCell ref="G5:K5"/>
    <mergeCell ref="L5:L6"/>
    <mergeCell ref="M5:Q5"/>
    <mergeCell ref="T5:T6"/>
    <mergeCell ref="U5:Y5"/>
    <mergeCell ref="Z5:Z6"/>
    <mergeCell ref="AA5:AE5"/>
    <mergeCell ref="R4:R6"/>
    <mergeCell ref="S4:S6"/>
    <mergeCell ref="T4:Y4"/>
    <mergeCell ref="Z4:AE4"/>
    <mergeCell ref="AF4:AF6"/>
    <mergeCell ref="AG4:AG6"/>
    <mergeCell ref="F4:K4"/>
    <mergeCell ref="L4:Q4"/>
  </mergeCells>
  <conditionalFormatting sqref="A11:XFD1048576 A1:XFD6 AF7:XFD10 A7:Q10">
    <cfRule type="cellIs" dxfId="16" priority="126" operator="equal">
      <formula>0</formula>
    </cfRule>
  </conditionalFormatting>
  <conditionalFormatting sqref="R7:AE10">
    <cfRule type="cellIs" dxfId="9" priority="2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34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2025-2024</vt:lpstr>
      <vt:lpstr>'2025-2024'!Область_печати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2026-03-13T03:17:01Z</dcterms:modified>
</cp:coreProperties>
</file>